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\Desktop\CEOGET\CEOGET 2014\CONTABILIDAD Y FINANZAS\MAÑANA CONTABILIDAD Y FINANZAS 2014-1\"/>
    </mc:Choice>
  </mc:AlternateContent>
  <bookViews>
    <workbookView xWindow="0" yWindow="0" windowWidth="11655" windowHeight="7650"/>
  </bookViews>
  <sheets>
    <sheet name="DEVENGADOS" sheetId="1" r:id="rId1"/>
    <sheet name="EMPLEADOS" sheetId="2" r:id="rId2"/>
  </sheets>
  <definedNames>
    <definedName name="EMPLEADOS">EMPLEADOS!$A$1:$E$49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N3" i="1"/>
  <c r="M3" i="1"/>
  <c r="E22" i="1"/>
  <c r="F22" i="1"/>
  <c r="G22" i="1"/>
  <c r="H22" i="1"/>
  <c r="I22" i="1"/>
  <c r="J22" i="1"/>
  <c r="K22" i="1"/>
  <c r="D22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B4" i="1"/>
  <c r="N7" i="1" l="1"/>
</calcChain>
</file>

<file path=xl/sharedStrings.xml><?xml version="1.0" encoding="utf-8"?>
<sst xmlns="http://schemas.openxmlformats.org/spreadsheetml/2006/main" count="47" uniqueCount="34">
  <si>
    <t>EMPRESA</t>
  </si>
  <si>
    <t>PERIODO</t>
  </si>
  <si>
    <t>Desde</t>
  </si>
  <si>
    <t>Hasta</t>
  </si>
  <si>
    <t>Dias</t>
  </si>
  <si>
    <t>DIA</t>
  </si>
  <si>
    <t>TURNO</t>
  </si>
  <si>
    <t>HO</t>
  </si>
  <si>
    <t>RN</t>
  </si>
  <si>
    <t>HED</t>
  </si>
  <si>
    <t>HEN</t>
  </si>
  <si>
    <t>HFD</t>
  </si>
  <si>
    <t>HFN</t>
  </si>
  <si>
    <t>HEFD</t>
  </si>
  <si>
    <t>HEFN</t>
  </si>
  <si>
    <t>FECHA</t>
  </si>
  <si>
    <t>VIERNES</t>
  </si>
  <si>
    <t>MARTES</t>
  </si>
  <si>
    <t>MIÉRCOLES</t>
  </si>
  <si>
    <t>JUEVES</t>
  </si>
  <si>
    <t>SÁBADO</t>
  </si>
  <si>
    <t>DOMINGO</t>
  </si>
  <si>
    <t>LUNES</t>
  </si>
  <si>
    <t>TOTALES</t>
  </si>
  <si>
    <t>DEVENGADOS</t>
  </si>
  <si>
    <t>SALARIO BASICO</t>
  </si>
  <si>
    <t>CEDULA</t>
  </si>
  <si>
    <t>APELLIDO</t>
  </si>
  <si>
    <t>NOMBRE</t>
  </si>
  <si>
    <t>CARGO</t>
  </si>
  <si>
    <t>LOPERA</t>
  </si>
  <si>
    <t>JORGE ANTONIO</t>
  </si>
  <si>
    <t>OPERARIO</t>
  </si>
  <si>
    <t>NOVEDADES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</si>
</sst>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3" borderId="1" xfId="0" applyFill="1" applyBorder="1"/>
    <xf numFmtId="0" fontId="0" fillId="3" borderId="5" xfId="0" applyFill="1" applyBorder="1"/>
    <xf numFmtId="0" fontId="2" fillId="3" borderId="1" xfId="0" applyFont="1" applyFill="1" applyBorder="1"/>
    <xf numFmtId="164" fontId="2" fillId="2" borderId="1" xfId="0" applyNumberFormat="1" applyFont="1" applyFill="1" applyBorder="1"/>
    <xf numFmtId="0" fontId="2" fillId="3" borderId="4" xfId="0" applyFont="1" applyFill="1" applyBorder="1"/>
    <xf numFmtId="0" fontId="0" fillId="5" borderId="1" xfId="0" applyFill="1" applyBorder="1"/>
    <xf numFmtId="165" fontId="0" fillId="2" borderId="6" xfId="1" applyNumberFormat="1" applyFont="1" applyFill="1" applyBorder="1" applyAlignment="1">
      <alignment horizontal="center"/>
    </xf>
    <xf numFmtId="165" fontId="0" fillId="2" borderId="7" xfId="1" applyNumberFormat="1" applyFont="1" applyFill="1" applyBorder="1" applyAlignment="1">
      <alignment horizontal="center"/>
    </xf>
    <xf numFmtId="165" fontId="0" fillId="2" borderId="3" xfId="1" applyNumberFormat="1" applyFont="1" applyFill="1" applyBorder="1" applyAlignment="1">
      <alignment horizontal="center"/>
    </xf>
    <xf numFmtId="0" fontId="3" fillId="5" borderId="1" xfId="0" applyFont="1" applyFill="1" applyBorder="1"/>
    <xf numFmtId="164" fontId="3" fillId="0" borderId="1" xfId="0" applyNumberFormat="1" applyFont="1" applyBorder="1"/>
    <xf numFmtId="0" fontId="2" fillId="0" borderId="1" xfId="0" applyFont="1" applyBorder="1"/>
    <xf numFmtId="0" fontId="3" fillId="6" borderId="1" xfId="0" applyFont="1" applyFill="1" applyBorder="1"/>
    <xf numFmtId="0" fontId="0" fillId="7" borderId="1" xfId="0" applyFill="1" applyBorder="1"/>
    <xf numFmtId="166" fontId="0" fillId="0" borderId="0" xfId="2" applyNumberFormat="1" applyFont="1"/>
    <xf numFmtId="166" fontId="0" fillId="4" borderId="1" xfId="2" applyNumberFormat="1" applyFont="1" applyFill="1" applyBorder="1"/>
    <xf numFmtId="0" fontId="4" fillId="8" borderId="1" xfId="0" applyFont="1" applyFill="1" applyBorder="1"/>
    <xf numFmtId="0" fontId="4" fillId="4" borderId="1" xfId="0" applyFont="1" applyFill="1" applyBorder="1"/>
    <xf numFmtId="166" fontId="4" fillId="4" borderId="1" xfId="2" applyNumberFormat="1" applyFont="1" applyFill="1" applyBorder="1"/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C3" zoomScale="175" zoomScaleNormal="175" workbookViewId="0">
      <selection activeCell="M9" sqref="M9"/>
    </sheetView>
  </sheetViews>
  <sheetFormatPr baseColWidth="10" defaultRowHeight="15" x14ac:dyDescent="0.25"/>
  <cols>
    <col min="1" max="1" width="9.28515625" bestFit="1" customWidth="1"/>
    <col min="2" max="2" width="10.42578125" bestFit="1" customWidth="1"/>
    <col min="4" max="4" width="8.7109375" customWidth="1"/>
    <col min="5" max="11" width="5.140625" customWidth="1"/>
    <col min="13" max="13" width="13.140625" bestFit="1" customWidth="1"/>
    <col min="14" max="14" width="13.28515625" bestFit="1" customWidth="1"/>
    <col min="15" max="15" width="13.140625" bestFit="1" customWidth="1"/>
  </cols>
  <sheetData>
    <row r="1" spans="1:15" x14ac:dyDescent="0.25">
      <c r="A1" s="1" t="s">
        <v>0</v>
      </c>
      <c r="B1" s="22"/>
      <c r="C1" s="23"/>
      <c r="D1" s="24"/>
    </row>
    <row r="2" spans="1:15" x14ac:dyDescent="0.25">
      <c r="A2" s="1" t="s">
        <v>1</v>
      </c>
      <c r="B2" s="22"/>
      <c r="C2" s="23"/>
      <c r="D2" s="24"/>
      <c r="L2" s="10" t="s">
        <v>26</v>
      </c>
      <c r="M2" s="10" t="s">
        <v>28</v>
      </c>
      <c r="N2" s="10" t="s">
        <v>27</v>
      </c>
      <c r="O2" s="10" t="s">
        <v>25</v>
      </c>
    </row>
    <row r="3" spans="1:15" x14ac:dyDescent="0.25">
      <c r="A3" s="3" t="s">
        <v>2</v>
      </c>
      <c r="B3" s="4">
        <v>41919</v>
      </c>
      <c r="C3" s="5" t="s">
        <v>3</v>
      </c>
      <c r="D3" s="4"/>
      <c r="L3" s="17"/>
      <c r="M3" s="18" t="str">
        <f>IFERROR(VLOOKUP(L3,EMPLEADOS,3,0),"")</f>
        <v/>
      </c>
      <c r="N3" s="18" t="str">
        <f>IFERROR(VLOOKUP(L3,EMPLEADOS,2,0),"")</f>
        <v/>
      </c>
      <c r="O3" s="19">
        <f>IFERROR(VLOOKUP(L3,EMPLEADOS,5,0),0)</f>
        <v>0</v>
      </c>
    </row>
    <row r="4" spans="1:15" x14ac:dyDescent="0.25">
      <c r="A4" s="2" t="s">
        <v>4</v>
      </c>
      <c r="B4" s="7">
        <f>D3-B3</f>
        <v>-41919</v>
      </c>
      <c r="C4" s="8"/>
      <c r="D4" s="9"/>
    </row>
    <row r="6" spans="1:15" x14ac:dyDescent="0.25">
      <c r="A6" s="10" t="s">
        <v>15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M6" s="20" t="s">
        <v>24</v>
      </c>
      <c r="N6" s="21"/>
    </row>
    <row r="7" spans="1:15" x14ac:dyDescent="0.25">
      <c r="A7" s="11">
        <f>B3</f>
        <v>41919</v>
      </c>
      <c r="B7" s="11" t="s">
        <v>17</v>
      </c>
      <c r="C7" s="12"/>
      <c r="D7" s="12"/>
      <c r="E7" s="12"/>
      <c r="F7" s="12"/>
      <c r="G7" s="12"/>
      <c r="H7" s="12"/>
      <c r="I7" s="12"/>
      <c r="J7" s="12"/>
      <c r="K7" s="12"/>
      <c r="M7" s="13" t="s">
        <v>25</v>
      </c>
      <c r="N7" s="16">
        <f>(O3*D22)/240</f>
        <v>0</v>
      </c>
    </row>
    <row r="8" spans="1:15" x14ac:dyDescent="0.25">
      <c r="A8" s="11">
        <f>A7+1</f>
        <v>41920</v>
      </c>
      <c r="B8" s="11" t="s">
        <v>18</v>
      </c>
      <c r="C8" s="12"/>
      <c r="D8" s="12"/>
      <c r="E8" s="12"/>
      <c r="F8" s="12"/>
      <c r="G8" s="12"/>
      <c r="H8" s="12"/>
      <c r="I8" s="12"/>
      <c r="J8" s="12"/>
      <c r="K8" s="12"/>
      <c r="M8" s="20" t="s">
        <v>33</v>
      </c>
      <c r="N8" s="21"/>
    </row>
    <row r="9" spans="1:15" x14ac:dyDescent="0.25">
      <c r="A9" s="11">
        <f t="shared" ref="A9:A21" si="0">A8+1</f>
        <v>41921</v>
      </c>
      <c r="B9" s="11" t="s">
        <v>19</v>
      </c>
      <c r="C9" s="12"/>
      <c r="D9" s="12"/>
      <c r="E9" s="12"/>
      <c r="F9" s="12"/>
      <c r="G9" s="12"/>
      <c r="H9" s="12"/>
      <c r="I9" s="12"/>
      <c r="J9" s="12"/>
      <c r="K9" s="12"/>
    </row>
    <row r="10" spans="1:15" x14ac:dyDescent="0.25">
      <c r="A10" s="11">
        <f t="shared" si="0"/>
        <v>41922</v>
      </c>
      <c r="B10" s="11" t="s">
        <v>16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5" x14ac:dyDescent="0.25">
      <c r="A11" s="11">
        <f t="shared" si="0"/>
        <v>41923</v>
      </c>
      <c r="B11" s="11" t="s">
        <v>20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5" x14ac:dyDescent="0.25">
      <c r="A12" s="11">
        <f t="shared" si="0"/>
        <v>41924</v>
      </c>
      <c r="B12" s="11" t="s">
        <v>21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5" x14ac:dyDescent="0.25">
      <c r="A13" s="11">
        <f t="shared" si="0"/>
        <v>41925</v>
      </c>
      <c r="B13" s="11" t="s">
        <v>22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5" x14ac:dyDescent="0.25">
      <c r="A14" s="11">
        <f t="shared" si="0"/>
        <v>41926</v>
      </c>
      <c r="B14" s="11" t="s">
        <v>17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5" x14ac:dyDescent="0.25">
      <c r="A15" s="11">
        <f t="shared" si="0"/>
        <v>41927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5" x14ac:dyDescent="0.25">
      <c r="A16" s="11">
        <f t="shared" si="0"/>
        <v>41928</v>
      </c>
      <c r="B16" s="11" t="s">
        <v>19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11">
        <f t="shared" si="0"/>
        <v>41929</v>
      </c>
      <c r="B17" s="11" t="s">
        <v>16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1">
        <f t="shared" si="0"/>
        <v>41930</v>
      </c>
      <c r="B18" s="11" t="s">
        <v>20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1">
        <f t="shared" si="0"/>
        <v>41931</v>
      </c>
      <c r="B19" s="11" t="s">
        <v>21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A20" s="11">
        <f t="shared" si="0"/>
        <v>41932</v>
      </c>
      <c r="B20" s="11" t="s">
        <v>22</v>
      </c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1">
        <f t="shared" si="0"/>
        <v>41933</v>
      </c>
      <c r="B21" s="11" t="s">
        <v>17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A22" s="25" t="s">
        <v>23</v>
      </c>
      <c r="B22" s="25"/>
      <c r="C22" s="25"/>
      <c r="D22" s="6">
        <f>SUM(D7:D21)</f>
        <v>0</v>
      </c>
      <c r="E22" s="6">
        <f t="shared" ref="E22:K22" si="1">SUM(E7:E21)</f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</row>
  </sheetData>
  <mergeCells count="5">
    <mergeCell ref="M6:N6"/>
    <mergeCell ref="B1:D1"/>
    <mergeCell ref="B2:D2"/>
    <mergeCell ref="A22:C22"/>
    <mergeCell ref="M8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3" sqref="A3"/>
    </sheetView>
  </sheetViews>
  <sheetFormatPr baseColWidth="10" defaultRowHeight="15" x14ac:dyDescent="0.25"/>
  <cols>
    <col min="2" max="2" width="14.5703125" customWidth="1"/>
    <col min="3" max="3" width="15.5703125" customWidth="1"/>
    <col min="4" max="4" width="12.85546875" customWidth="1"/>
    <col min="5" max="5" width="17.42578125" customWidth="1"/>
  </cols>
  <sheetData>
    <row r="1" spans="1:5" x14ac:dyDescent="0.25">
      <c r="A1" s="14" t="s">
        <v>26</v>
      </c>
      <c r="B1" s="14" t="s">
        <v>27</v>
      </c>
      <c r="C1" s="14" t="s">
        <v>28</v>
      </c>
      <c r="D1" s="14" t="s">
        <v>29</v>
      </c>
      <c r="E1" s="14" t="s">
        <v>25</v>
      </c>
    </row>
    <row r="2" spans="1:5" x14ac:dyDescent="0.25">
      <c r="A2">
        <v>135</v>
      </c>
      <c r="B2" t="s">
        <v>30</v>
      </c>
      <c r="C2" t="s">
        <v>31</v>
      </c>
      <c r="D2" t="s">
        <v>32</v>
      </c>
      <c r="E2" s="15">
        <v>800000</v>
      </c>
    </row>
    <row r="3" spans="1:5" x14ac:dyDescent="0.25">
      <c r="E3" s="15"/>
    </row>
    <row r="4" spans="1:5" x14ac:dyDescent="0.25">
      <c r="E4" s="15"/>
    </row>
    <row r="5" spans="1:5" x14ac:dyDescent="0.25">
      <c r="E5" s="15"/>
    </row>
    <row r="6" spans="1:5" x14ac:dyDescent="0.25">
      <c r="E6" s="15"/>
    </row>
    <row r="7" spans="1:5" x14ac:dyDescent="0.25">
      <c r="E7" s="15"/>
    </row>
    <row r="8" spans="1:5" x14ac:dyDescent="0.25">
      <c r="E8" s="15"/>
    </row>
    <row r="9" spans="1:5" x14ac:dyDescent="0.25">
      <c r="E9" s="15"/>
    </row>
    <row r="10" spans="1:5" x14ac:dyDescent="0.25">
      <c r="E10" s="15"/>
    </row>
    <row r="11" spans="1:5" x14ac:dyDescent="0.25">
      <c r="E11" s="15"/>
    </row>
    <row r="12" spans="1:5" x14ac:dyDescent="0.25">
      <c r="E12" s="15"/>
    </row>
    <row r="13" spans="1:5" x14ac:dyDescent="0.25">
      <c r="E13" s="15"/>
    </row>
    <row r="14" spans="1:5" x14ac:dyDescent="0.25">
      <c r="E14" s="15"/>
    </row>
    <row r="15" spans="1:5" x14ac:dyDescent="0.25">
      <c r="E15" s="15"/>
    </row>
    <row r="16" spans="1:5" x14ac:dyDescent="0.25">
      <c r="E16" s="15"/>
    </row>
    <row r="17" spans="5:5" x14ac:dyDescent="0.25">
      <c r="E17" s="15"/>
    </row>
    <row r="18" spans="5:5" x14ac:dyDescent="0.25">
      <c r="E18" s="15"/>
    </row>
    <row r="19" spans="5:5" x14ac:dyDescent="0.25">
      <c r="E19" s="15"/>
    </row>
    <row r="20" spans="5:5" x14ac:dyDescent="0.25">
      <c r="E20" s="15"/>
    </row>
    <row r="21" spans="5:5" x14ac:dyDescent="0.25">
      <c r="E21" s="15"/>
    </row>
    <row r="22" spans="5:5" x14ac:dyDescent="0.25">
      <c r="E22" s="15"/>
    </row>
    <row r="23" spans="5:5" x14ac:dyDescent="0.25">
      <c r="E23" s="15"/>
    </row>
    <row r="24" spans="5:5" x14ac:dyDescent="0.25">
      <c r="E24" s="15"/>
    </row>
    <row r="25" spans="5:5" x14ac:dyDescent="0.25">
      <c r="E25" s="15"/>
    </row>
    <row r="26" spans="5:5" x14ac:dyDescent="0.25">
      <c r="E26" s="15"/>
    </row>
    <row r="27" spans="5:5" x14ac:dyDescent="0.25">
      <c r="E27" s="15"/>
    </row>
    <row r="28" spans="5:5" x14ac:dyDescent="0.25">
      <c r="E28" s="15"/>
    </row>
    <row r="29" spans="5:5" x14ac:dyDescent="0.25">
      <c r="E29" s="15"/>
    </row>
    <row r="30" spans="5:5" x14ac:dyDescent="0.25">
      <c r="E30" s="15"/>
    </row>
    <row r="31" spans="5:5" x14ac:dyDescent="0.25">
      <c r="E31" s="15"/>
    </row>
    <row r="32" spans="5:5" x14ac:dyDescent="0.25">
      <c r="E32" s="15"/>
    </row>
    <row r="33" spans="5:5" x14ac:dyDescent="0.25">
      <c r="E33" s="15"/>
    </row>
    <row r="34" spans="5:5" x14ac:dyDescent="0.25">
      <c r="E34" s="15"/>
    </row>
    <row r="35" spans="5:5" x14ac:dyDescent="0.25">
      <c r="E35" s="15"/>
    </row>
    <row r="36" spans="5:5" x14ac:dyDescent="0.25">
      <c r="E36" s="15"/>
    </row>
    <row r="37" spans="5:5" x14ac:dyDescent="0.25">
      <c r="E37" s="15"/>
    </row>
    <row r="38" spans="5:5" x14ac:dyDescent="0.25">
      <c r="E38" s="15"/>
    </row>
    <row r="39" spans="5:5" x14ac:dyDescent="0.25">
      <c r="E39" s="15"/>
    </row>
    <row r="40" spans="5:5" x14ac:dyDescent="0.25">
      <c r="E40" s="15"/>
    </row>
    <row r="41" spans="5:5" x14ac:dyDescent="0.25">
      <c r="E41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DEVENGADOS</vt:lpstr>
      <vt:lpstr>EMPLEADOS</vt:lpstr>
      <vt:lpstr>EMPLEADOS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MAURICIO</cp:lastModifiedBy>
  <dcterms:created xsi:type="dcterms:W3CDTF">2014-11-07T15:58:25Z</dcterms:created>
  <dcterms:modified xsi:type="dcterms:W3CDTF">2014-11-11T15:29:06Z</dcterms:modified>
</cp:coreProperties>
</file>